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2EFE9CD8-D501-4979-A93D-995804FBC412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G10" i="1" l="1"/>
  <c r="G12" i="1"/>
  <c r="G13" i="1"/>
  <c r="G14" i="1"/>
  <c r="G9" i="1"/>
  <c r="G6" i="1"/>
  <c r="G5" i="1"/>
  <c r="F15" i="1"/>
  <c r="F10" i="1"/>
  <c r="F12" i="1"/>
  <c r="F13" i="1"/>
  <c r="F14" i="1"/>
  <c r="F9" i="1"/>
  <c r="F6" i="1"/>
  <c r="F5" i="1"/>
  <c r="E4" i="1"/>
  <c r="D4" i="1"/>
  <c r="F4" i="1" s="1"/>
  <c r="E12" i="1"/>
  <c r="E5" i="1"/>
  <c r="D5" i="1"/>
  <c r="G4" i="1" l="1"/>
</calcChain>
</file>

<file path=xl/sharedStrings.xml><?xml version="1.0" encoding="utf-8"?>
<sst xmlns="http://schemas.openxmlformats.org/spreadsheetml/2006/main" count="19" uniqueCount="17">
  <si>
    <t>Сведения об исполнении сметы расходов на обеспечение деятельности Воронежской городской Думы за 2018 год</t>
  </si>
  <si>
    <t>Наименование</t>
  </si>
  <si>
    <t>ГРБС</t>
  </si>
  <si>
    <t>ЦСР</t>
  </si>
  <si>
    <t>Исполнено</t>
  </si>
  <si>
    <t>Процент исполнения</t>
  </si>
  <si>
    <t>Экономия</t>
  </si>
  <si>
    <t>Воронежская городская Дума</t>
  </si>
  <si>
    <t>Обеспечение деятельности Воронежской городской Думы</t>
  </si>
  <si>
    <t>Закупка товаров, работ, услуг для государственных (муниципальных) нужд</t>
  </si>
  <si>
    <t>Иные бюджетные ассигнования</t>
  </si>
  <si>
    <t xml:space="preserve">Другие общегосударственные вопросы </t>
  </si>
  <si>
    <t>Социальное обеспечение и иные выплаты населению</t>
  </si>
  <si>
    <t>Иные выплаты лицам, привлекаемым согласно законодательству для выполнения отдельных полномочий</t>
  </si>
  <si>
    <t>Фонд оплаты труда и взносы по обязательному социальному страхованию</t>
  </si>
  <si>
    <r>
      <t>Утвержденные бюджетные данные</t>
    </r>
    <r>
      <rPr>
        <sz val="11"/>
        <color theme="1"/>
        <rFont val="Times New Roman"/>
        <family val="1"/>
        <charset val="204"/>
      </rPr>
      <t xml:space="preserve">               </t>
    </r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</si>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</sst>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topLeftCell="A10" workbookViewId="0">
      <selection activeCell="G15" sqref="G15"/>
    </sheetView>
  </sheetViews>
  <sheetFormatPr defaultRowHeight="15" x14ac:dyDescent="0.25"/>
  <cols>
    <col min="1" max="1" width="42.140625" customWidth="1"/>
    <col min="2" max="2" width="7.7109375" customWidth="1"/>
    <col min="3" max="3" width="13" customWidth="1"/>
    <col min="4" max="4" width="16.5703125" customWidth="1"/>
    <col min="5" max="5" width="14.5703125" customWidth="1"/>
    <col min="6" max="6" width="13" customWidth="1"/>
    <col min="7" max="7" width="12.28515625" customWidth="1"/>
  </cols>
  <sheetData>
    <row r="1" spans="1:7" ht="45" customHeight="1" x14ac:dyDescent="0.25">
      <c r="A1" s="18" t="s">
        <v>0</v>
      </c>
      <c r="B1" s="19"/>
      <c r="C1" s="19"/>
      <c r="D1" s="19"/>
      <c r="E1" s="19"/>
      <c r="F1" s="20"/>
      <c r="G1" s="20"/>
    </row>
    <row r="2" spans="1:7" ht="14.25" customHeight="1" x14ac:dyDescent="0.25">
      <c r="A2" s="1"/>
      <c r="B2" s="1"/>
      <c r="C2" s="1"/>
      <c r="D2" s="1"/>
      <c r="E2" s="1"/>
      <c r="G2" s="1" t="s">
        <v>16</v>
      </c>
    </row>
    <row r="3" spans="1:7" ht="50.25" customHeight="1" x14ac:dyDescent="0.25">
      <c r="A3" s="4" t="s">
        <v>1</v>
      </c>
      <c r="B3" s="4" t="s">
        <v>2</v>
      </c>
      <c r="C3" s="4" t="s">
        <v>3</v>
      </c>
      <c r="D3" s="4" t="s">
        <v>15</v>
      </c>
      <c r="E3" s="4" t="s">
        <v>4</v>
      </c>
      <c r="F3" s="4" t="s">
        <v>5</v>
      </c>
      <c r="G3" s="4" t="s">
        <v>6</v>
      </c>
    </row>
    <row r="4" spans="1:7" ht="24.75" customHeight="1" x14ac:dyDescent="0.25">
      <c r="A4" s="7" t="s">
        <v>7</v>
      </c>
      <c r="B4" s="8">
        <v>910</v>
      </c>
      <c r="C4" s="8"/>
      <c r="D4" s="9">
        <f>D5+D12</f>
        <v>141819</v>
      </c>
      <c r="E4" s="9">
        <f>E5+E12</f>
        <v>138820</v>
      </c>
      <c r="F4" s="10">
        <f>E4*100/D4</f>
        <v>97.885332712824095</v>
      </c>
      <c r="G4" s="9">
        <f>D4-E4</f>
        <v>2999</v>
      </c>
    </row>
    <row r="5" spans="1:7" ht="34.5" customHeight="1" x14ac:dyDescent="0.25">
      <c r="A5" s="2" t="s">
        <v>8</v>
      </c>
      <c r="B5" s="3">
        <v>910</v>
      </c>
      <c r="C5" s="3">
        <v>9600000000</v>
      </c>
      <c r="D5" s="5">
        <f>D6+D9+D10</f>
        <v>106599</v>
      </c>
      <c r="E5" s="5">
        <f>E6+E9+E10</f>
        <v>104359</v>
      </c>
      <c r="F5" s="6">
        <f>E5*100/D5</f>
        <v>97.898666966857107</v>
      </c>
      <c r="G5" s="5">
        <f>D5-E5</f>
        <v>2240</v>
      </c>
    </row>
    <row r="6" spans="1:7" ht="17.100000000000001" customHeight="1" x14ac:dyDescent="0.25">
      <c r="A6" s="21" t="s">
        <v>14</v>
      </c>
      <c r="B6" s="11">
        <v>910</v>
      </c>
      <c r="C6" s="11">
        <v>9610082030</v>
      </c>
      <c r="D6" s="15">
        <v>90488</v>
      </c>
      <c r="E6" s="15">
        <v>89359</v>
      </c>
      <c r="F6" s="26">
        <f>E6*100/D6</f>
        <v>98.752320749712666</v>
      </c>
      <c r="G6" s="15">
        <f>D6-E6</f>
        <v>1129</v>
      </c>
    </row>
    <row r="7" spans="1:7" ht="17.100000000000001" customHeight="1" x14ac:dyDescent="0.25">
      <c r="A7" s="22"/>
      <c r="B7" s="11">
        <v>910</v>
      </c>
      <c r="C7" s="11">
        <v>9620082040</v>
      </c>
      <c r="D7" s="24"/>
      <c r="E7" s="24"/>
      <c r="F7" s="27"/>
      <c r="G7" s="16"/>
    </row>
    <row r="8" spans="1:7" ht="17.100000000000001" customHeight="1" x14ac:dyDescent="0.25">
      <c r="A8" s="23"/>
      <c r="B8" s="11">
        <v>910</v>
      </c>
      <c r="C8" s="11">
        <v>9690082010</v>
      </c>
      <c r="D8" s="25"/>
      <c r="E8" s="25"/>
      <c r="F8" s="28"/>
      <c r="G8" s="17"/>
    </row>
    <row r="9" spans="1:7" ht="34.5" customHeight="1" x14ac:dyDescent="0.25">
      <c r="A9" s="12" t="s">
        <v>9</v>
      </c>
      <c r="B9" s="11">
        <v>910</v>
      </c>
      <c r="C9" s="11">
        <v>9690082010</v>
      </c>
      <c r="D9" s="13">
        <v>16009</v>
      </c>
      <c r="E9" s="13">
        <v>14898</v>
      </c>
      <c r="F9" s="14">
        <f>E9*100/D9</f>
        <v>93.06015366356425</v>
      </c>
      <c r="G9" s="13">
        <f>D9-E9</f>
        <v>1111</v>
      </c>
    </row>
    <row r="10" spans="1:7" ht="21.75" customHeight="1" x14ac:dyDescent="0.25">
      <c r="A10" s="12" t="s">
        <v>10</v>
      </c>
      <c r="B10" s="11">
        <v>910</v>
      </c>
      <c r="C10" s="11">
        <v>9690082010</v>
      </c>
      <c r="D10" s="13">
        <v>102</v>
      </c>
      <c r="E10" s="13">
        <v>102</v>
      </c>
      <c r="F10" s="14">
        <f t="shared" ref="F10:F14" si="0">E10*100/D10</f>
        <v>100</v>
      </c>
      <c r="G10" s="13">
        <f t="shared" ref="G10:G15" si="1">D10-E10</f>
        <v>0</v>
      </c>
    </row>
    <row r="11" spans="1:7" ht="26.25" customHeight="1" x14ac:dyDescent="0.25">
      <c r="A11" s="2" t="s">
        <v>11</v>
      </c>
      <c r="B11" s="3">
        <v>910</v>
      </c>
      <c r="C11" s="3"/>
      <c r="D11" s="5"/>
      <c r="E11" s="5"/>
      <c r="F11" s="6"/>
      <c r="G11" s="5"/>
    </row>
    <row r="12" spans="1:7" ht="30.95" customHeight="1" x14ac:dyDescent="0.25">
      <c r="A12" s="2" t="s">
        <v>8</v>
      </c>
      <c r="B12" s="3">
        <v>910</v>
      </c>
      <c r="C12" s="3">
        <v>9600000000</v>
      </c>
      <c r="D12" s="5">
        <f>D13+D14+D19+D15</f>
        <v>35220</v>
      </c>
      <c r="E12" s="5">
        <f>E13+E14+E15</f>
        <v>34461</v>
      </c>
      <c r="F12" s="6">
        <f t="shared" si="0"/>
        <v>97.844974446337304</v>
      </c>
      <c r="G12" s="5">
        <f t="shared" si="1"/>
        <v>759</v>
      </c>
    </row>
    <row r="13" spans="1:7" ht="30.95" customHeight="1" x14ac:dyDescent="0.25">
      <c r="A13" s="12" t="s">
        <v>12</v>
      </c>
      <c r="B13" s="11">
        <v>910</v>
      </c>
      <c r="C13" s="11">
        <v>9690080200</v>
      </c>
      <c r="D13" s="13">
        <v>3010</v>
      </c>
      <c r="E13" s="13">
        <v>2938</v>
      </c>
      <c r="F13" s="14">
        <f t="shared" si="0"/>
        <v>97.607973421926914</v>
      </c>
      <c r="G13" s="13">
        <f t="shared" si="1"/>
        <v>72</v>
      </c>
    </row>
    <row r="14" spans="1:7" ht="33" customHeight="1" x14ac:dyDescent="0.25">
      <c r="A14" s="12" t="s">
        <v>9</v>
      </c>
      <c r="B14" s="11">
        <v>910</v>
      </c>
      <c r="C14" s="11">
        <v>9690080880</v>
      </c>
      <c r="D14" s="13">
        <v>17384</v>
      </c>
      <c r="E14" s="13">
        <v>16697</v>
      </c>
      <c r="F14" s="14">
        <f t="shared" si="0"/>
        <v>96.048090197883113</v>
      </c>
      <c r="G14" s="13">
        <f t="shared" si="1"/>
        <v>687</v>
      </c>
    </row>
    <row r="15" spans="1:7" ht="51" customHeight="1" x14ac:dyDescent="0.25">
      <c r="A15" s="12" t="s">
        <v>13</v>
      </c>
      <c r="B15" s="11">
        <v>910</v>
      </c>
      <c r="C15" s="11">
        <v>9690082010</v>
      </c>
      <c r="D15" s="13">
        <v>14826</v>
      </c>
      <c r="E15" s="13">
        <v>14826</v>
      </c>
      <c r="F15" s="14">
        <f>E15*100/D15</f>
        <v>100</v>
      </c>
      <c r="G15" s="13"/>
    </row>
  </sheetData>
  <mergeCells count="6">
    <mergeCell ref="G6:G8"/>
    <mergeCell ref="A1:G1"/>
    <mergeCell ref="A6:A8"/>
    <mergeCell ref="D6:D8"/>
    <mergeCell ref="E6:E8"/>
    <mergeCell ref="F6:F8"/>
  </mergeCells>
  <pageMargins left="0.9055118110236221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2019-01-31T11:26:15Z</dcterms:modified>
</cp:coreProperties>
</file>